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e1eb3fba42ad3b/Documenten/Kleine besparingen/Diverse afbeeldingen/"/>
    </mc:Choice>
  </mc:AlternateContent>
  <xr:revisionPtr revIDLastSave="303" documentId="8_{AAE799AF-086A-4BE9-9994-B455885CAAD0}" xr6:coauthVersionLast="47" xr6:coauthVersionMax="47" xr10:uidLastSave="{D178E1F3-E572-49D4-843E-C0CB6DEE0E2B}"/>
  <bookViews>
    <workbookView xWindow="-120" yWindow="-120" windowWidth="29040" windowHeight="15720" xr2:uid="{A31B0222-9BF4-4AB3-BF31-C4AA11AC738D}"/>
  </bookViews>
  <sheets>
    <sheet name="Prognose realisati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2" l="1"/>
  <c r="S9" i="2"/>
  <c r="Q34" i="2"/>
  <c r="Q9" i="2"/>
  <c r="O34" i="2"/>
  <c r="O9" i="2"/>
  <c r="M34" i="2"/>
  <c r="M9" i="2"/>
  <c r="K34" i="2"/>
  <c r="K9" i="2"/>
  <c r="I34" i="2"/>
  <c r="I9" i="2"/>
  <c r="G34" i="2"/>
  <c r="G9" i="2"/>
  <c r="Z27" i="2"/>
  <c r="Z28" i="2"/>
  <c r="Z29" i="2"/>
  <c r="Z30" i="2"/>
  <c r="Z31" i="2"/>
  <c r="Z32" i="2"/>
  <c r="AA27" i="2"/>
  <c r="AA28" i="2"/>
  <c r="AA29" i="2"/>
  <c r="AA30" i="2"/>
  <c r="AA31" i="2"/>
  <c r="AA32" i="2"/>
  <c r="AA6" i="2"/>
  <c r="Z6" i="2"/>
  <c r="Z33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8" i="2"/>
  <c r="Z7" i="2"/>
  <c r="Z5" i="2"/>
  <c r="Z4" i="2"/>
  <c r="Z3" i="2"/>
  <c r="Y34" i="2"/>
  <c r="W34" i="2"/>
  <c r="C34" i="2"/>
  <c r="X34" i="2"/>
  <c r="V34" i="2"/>
  <c r="T34" i="2"/>
  <c r="R34" i="2"/>
  <c r="P34" i="2"/>
  <c r="N34" i="2"/>
  <c r="L34" i="2"/>
  <c r="J34" i="2"/>
  <c r="H34" i="2"/>
  <c r="F34" i="2"/>
  <c r="D34" i="2"/>
  <c r="B34" i="2"/>
  <c r="U34" i="2"/>
  <c r="E34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Y9" i="2"/>
  <c r="X9" i="2"/>
  <c r="W9" i="2"/>
  <c r="V9" i="2"/>
  <c r="U9" i="2"/>
  <c r="T9" i="2"/>
  <c r="R9" i="2"/>
  <c r="P9" i="2"/>
  <c r="N9" i="2"/>
  <c r="L9" i="2"/>
  <c r="J9" i="2"/>
  <c r="H9" i="2"/>
  <c r="F9" i="2"/>
  <c r="E9" i="2"/>
  <c r="D9" i="2"/>
  <c r="C9" i="2"/>
  <c r="B9" i="2"/>
  <c r="AA8" i="2"/>
  <c r="AA7" i="2"/>
  <c r="AA5" i="2"/>
  <c r="AA4" i="2"/>
  <c r="AA3" i="2"/>
  <c r="R36" i="2" l="1"/>
  <c r="V36" i="2"/>
  <c r="T36" i="2"/>
  <c r="X36" i="2"/>
  <c r="N36" i="2"/>
  <c r="P36" i="2"/>
  <c r="F36" i="2"/>
  <c r="B36" i="2"/>
  <c r="D36" i="2"/>
  <c r="I36" i="2"/>
  <c r="J36" i="2"/>
  <c r="K36" i="2"/>
  <c r="W36" i="2"/>
  <c r="Y36" i="2"/>
  <c r="L36" i="2"/>
  <c r="M36" i="2"/>
  <c r="Z34" i="2"/>
  <c r="Z9" i="2"/>
  <c r="Q36" i="2"/>
  <c r="C36" i="2"/>
  <c r="S36" i="2"/>
  <c r="E36" i="2"/>
  <c r="U36" i="2"/>
  <c r="H36" i="2"/>
  <c r="AA9" i="2"/>
  <c r="O36" i="2"/>
  <c r="G36" i="2"/>
  <c r="AA33" i="2"/>
  <c r="AA34" i="2" s="1"/>
  <c r="AA36" i="2" l="1"/>
  <c r="Z36" i="2"/>
</calcChain>
</file>

<file path=xl/sharedStrings.xml><?xml version="1.0" encoding="utf-8"?>
<sst xmlns="http://schemas.openxmlformats.org/spreadsheetml/2006/main" count="84" uniqueCount="47">
  <si>
    <t>Prognose</t>
  </si>
  <si>
    <t>Realisatie</t>
  </si>
  <si>
    <t>Inkomsten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</si>
  <si>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</si>
  <si>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</si>
  <si>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</si>
  <si>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</si>
  <si>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</si>
  <si>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</si>
  <si>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</si>
  <si>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</si>
  <si>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</si>
  <si>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</si>
  <si>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</si>
  <si>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</si>
  <si>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</si>
  <si>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Kindgebonden budget</t>
  </si>
  <si>
    <t>Kinderopvangtoeslag</t>
  </si>
  <si>
    <t>Uitgaven</t>
  </si>
  <si>
    <t>MRB</t>
  </si>
  <si>
    <t>BSGW</t>
  </si>
  <si>
    <t>Boodschappen</t>
  </si>
  <si>
    <t>Tankkosten</t>
  </si>
  <si>
    <t>Resultaat</t>
  </si>
  <si>
    <t>Loon / uitkering</t>
  </si>
  <si>
    <t>IB voorlopige teruggaaf</t>
  </si>
  <si>
    <t>Energietoeslag</t>
  </si>
  <si>
    <t>Huurtoeslag</t>
  </si>
  <si>
    <t>Hypotheek- of huurkosten</t>
  </si>
  <si>
    <t>Verzekeringspakket</t>
  </si>
  <si>
    <t>Zorgverzekering</t>
  </si>
  <si>
    <t>Kosten kinderdagverblijg / BSO</t>
  </si>
  <si>
    <t>Zakgeld kind 1</t>
  </si>
  <si>
    <t>Zakgeld kind 2</t>
  </si>
  <si>
    <t>Bankkosten</t>
  </si>
  <si>
    <t>Kosten energiebedrijf</t>
  </si>
  <si>
    <t>Kosten mobiele telefonie</t>
  </si>
  <si>
    <t>Loterijen</t>
  </si>
  <si>
    <t>TV- en internet totaalpakket</t>
  </si>
  <si>
    <t>Diverse uitgave1</t>
  </si>
  <si>
    <t>Diverse uitgave4</t>
  </si>
  <si>
    <t>Diverse uitgave3</t>
  </si>
  <si>
    <t>Diverse uitgave2</t>
  </si>
  <si>
    <t>Diverse uitgave5</t>
  </si>
  <si>
    <t>Diverse uitgave6</t>
  </si>
  <si>
    <t>Diverse uitgave7</t>
  </si>
  <si>
    <t>Kosten watermaatschappij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</si>
</sst>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/>
    <xf numFmtId="43" fontId="6" fillId="0" borderId="0" xfId="1" applyFont="1"/>
    <xf numFmtId="43" fontId="4" fillId="0" borderId="0" xfId="1" applyFont="1"/>
    <xf numFmtId="43" fontId="6" fillId="0" borderId="0" xfId="0" applyNumberFormat="1" applyFont="1"/>
    <xf numFmtId="43" fontId="5" fillId="0" borderId="0" xfId="1" applyFont="1"/>
    <xf numFmtId="0" fontId="6" fillId="0" borderId="0" xfId="0" applyFont="1"/>
    <xf numFmtId="0" fontId="4" fillId="2" borderId="0" xfId="0" applyFont="1" applyFill="1" applyAlignment="1">
      <alignment horizontal="center"/>
    </xf>
    <xf numFmtId="43" fontId="2" fillId="2" borderId="0" xfId="1" applyFont="1" applyFill="1"/>
    <xf numFmtId="43" fontId="4" fillId="2" borderId="0" xfId="1" applyFont="1" applyFill="1"/>
    <xf numFmtId="0" fontId="2" fillId="2" borderId="0" xfId="0" applyFont="1" applyFill="1"/>
    <xf numFmtId="43" fontId="5" fillId="2" borderId="0" xfId="1" applyFont="1" applyFill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4832C-BD09-49E6-AD51-A286D9BD9D1B}">
  <dimension ref="A1:AA36"/>
  <sheetViews>
    <sheetView tabSelected="1" zoomScale="70" zoomScaleNormal="70" workbookViewId="0"/>
  </sheetViews>
  <sheetFormatPr defaultRowHeight="15" x14ac:dyDescent="0.25"/>
  <cols>
    <col min="1" max="1" width="25.42578125" customWidth="1"/>
    <col min="2" max="2" width="14" style="11" bestFit="1" customWidth="1"/>
    <col min="3" max="3" width="14" style="7" bestFit="1" customWidth="1"/>
    <col min="4" max="4" width="13.140625" style="11" bestFit="1" customWidth="1"/>
    <col min="5" max="5" width="13.140625" style="7" bestFit="1" customWidth="1"/>
    <col min="6" max="6" width="13.140625" style="11" bestFit="1" customWidth="1"/>
    <col min="7" max="7" width="13.140625" style="7" bestFit="1" customWidth="1"/>
    <col min="8" max="8" width="13.140625" style="11" bestFit="1" customWidth="1"/>
    <col min="9" max="9" width="13.140625" style="7" bestFit="1" customWidth="1"/>
    <col min="10" max="10" width="13.140625" style="11" bestFit="1" customWidth="1"/>
    <col min="11" max="11" width="13.140625" style="7" bestFit="1" customWidth="1"/>
    <col min="12" max="12" width="13.140625" style="11" bestFit="1" customWidth="1"/>
    <col min="13" max="13" width="13.140625" style="7" bestFit="1" customWidth="1"/>
    <col min="14" max="14" width="13.140625" style="11" bestFit="1" customWidth="1"/>
    <col min="15" max="15" width="13.140625" style="7" bestFit="1" customWidth="1"/>
    <col min="16" max="16" width="13.140625" style="11" bestFit="1" customWidth="1"/>
    <col min="17" max="17" width="13.140625" style="7" bestFit="1" customWidth="1"/>
    <col min="18" max="18" width="13.140625" style="11" bestFit="1" customWidth="1"/>
    <col min="19" max="19" width="13.140625" style="7" bestFit="1" customWidth="1"/>
    <col min="20" max="20" width="13.140625" style="11" bestFit="1" customWidth="1"/>
    <col min="21" max="21" width="13" style="7" bestFit="1" customWidth="1"/>
    <col min="22" max="22" width="13.140625" style="11" bestFit="1" customWidth="1"/>
    <col min="23" max="23" width="13" style="7" bestFit="1" customWidth="1"/>
    <col min="24" max="24" width="13.140625" style="11" bestFit="1" customWidth="1"/>
    <col min="25" max="25" width="13" style="7" bestFit="1" customWidth="1"/>
    <col min="26" max="26" width="14.5703125" style="11" bestFit="1" customWidth="1"/>
    <col min="27" max="27" width="14.5703125" style="7" bestFit="1" customWidth="1"/>
  </cols>
  <sheetData>
    <row r="1" spans="1:27" x14ac:dyDescent="0.25">
      <c r="B1" s="8" t="s">
        <v>0</v>
      </c>
      <c r="C1" s="1" t="s">
        <v>1</v>
      </c>
      <c r="D1" s="8" t="s">
        <v>0</v>
      </c>
      <c r="E1" s="1" t="s">
        <v>1</v>
      </c>
      <c r="F1" s="8" t="s">
        <v>0</v>
      </c>
      <c r="G1" s="1" t="s">
        <v>1</v>
      </c>
      <c r="H1" s="8" t="s">
        <v>0</v>
      </c>
      <c r="I1" s="1" t="s">
        <v>1</v>
      </c>
      <c r="J1" s="8" t="s">
        <v>0</v>
      </c>
      <c r="K1" s="1" t="s">
        <v>1</v>
      </c>
      <c r="L1" s="8" t="s">
        <v>0</v>
      </c>
      <c r="M1" s="1" t="s">
        <v>1</v>
      </c>
      <c r="N1" s="8" t="s">
        <v>0</v>
      </c>
      <c r="O1" s="1" t="s">
        <v>1</v>
      </c>
      <c r="P1" s="8" t="s">
        <v>0</v>
      </c>
      <c r="Q1" s="1" t="s">
        <v>1</v>
      </c>
      <c r="R1" s="8" t="s">
        <v>0</v>
      </c>
      <c r="S1" s="1" t="s">
        <v>1</v>
      </c>
      <c r="T1" s="8" t="s">
        <v>0</v>
      </c>
      <c r="U1" s="1" t="s">
        <v>1</v>
      </c>
      <c r="V1" s="8" t="s">
        <v>0</v>
      </c>
      <c r="W1" s="1" t="s">
        <v>1</v>
      </c>
      <c r="X1" s="8" t="s">
        <v>0</v>
      </c>
      <c r="Y1" s="1" t="s">
        <v>1</v>
      </c>
      <c r="Z1" s="8" t="s">
        <v>0</v>
      </c>
      <c r="AA1" s="1" t="s">
        <v>1</v>
      </c>
    </row>
    <row r="2" spans="1:27" x14ac:dyDescent="0.25">
      <c r="A2" s="2" t="s">
        <v>2</v>
      </c>
      <c r="B2" s="8" t="s">
        <v>3</v>
      </c>
      <c r="C2" s="1" t="s">
        <v>3</v>
      </c>
      <c r="D2" s="8" t="s">
        <v>4</v>
      </c>
      <c r="E2" s="1" t="s">
        <v>4</v>
      </c>
      <c r="F2" s="8" t="s">
        <v>5</v>
      </c>
      <c r="G2" s="1" t="s">
        <v>5</v>
      </c>
      <c r="H2" s="8" t="s">
        <v>6</v>
      </c>
      <c r="I2" s="1" t="s">
        <v>6</v>
      </c>
      <c r="J2" s="8" t="s">
        <v>7</v>
      </c>
      <c r="K2" s="1" t="s">
        <v>7</v>
      </c>
      <c r="L2" s="8" t="s">
        <v>8</v>
      </c>
      <c r="M2" s="1" t="s">
        <v>8</v>
      </c>
      <c r="N2" s="8" t="s">
        <v>9</v>
      </c>
      <c r="O2" s="1" t="s">
        <v>9</v>
      </c>
      <c r="P2" s="8" t="s">
        <v>10</v>
      </c>
      <c r="Q2" s="1" t="s">
        <v>10</v>
      </c>
      <c r="R2" s="8" t="s">
        <v>11</v>
      </c>
      <c r="S2" s="1" t="s">
        <v>11</v>
      </c>
      <c r="T2" s="8" t="s">
        <v>12</v>
      </c>
      <c r="U2" s="1" t="s">
        <v>12</v>
      </c>
      <c r="V2" s="8" t="s">
        <v>13</v>
      </c>
      <c r="W2" s="1" t="s">
        <v>13</v>
      </c>
      <c r="X2" s="8" t="s">
        <v>14</v>
      </c>
      <c r="Y2" s="1" t="s">
        <v>14</v>
      </c>
      <c r="Z2" s="8" t="s">
        <v>15</v>
      </c>
      <c r="AA2" s="1" t="s">
        <v>15</v>
      </c>
    </row>
    <row r="3" spans="1:27" x14ac:dyDescent="0.25">
      <c r="A3" t="s">
        <v>24</v>
      </c>
      <c r="B3" s="9">
        <v>2700</v>
      </c>
      <c r="C3" s="3">
        <v>2715</v>
      </c>
      <c r="D3" s="9">
        <v>2700</v>
      </c>
      <c r="E3" s="3">
        <v>0</v>
      </c>
      <c r="F3" s="9">
        <v>2700</v>
      </c>
      <c r="G3" s="3">
        <v>0</v>
      </c>
      <c r="H3" s="9">
        <v>2700</v>
      </c>
      <c r="I3" s="3">
        <v>0</v>
      </c>
      <c r="J3" s="9">
        <v>3820</v>
      </c>
      <c r="K3" s="3">
        <v>0</v>
      </c>
      <c r="L3" s="9">
        <v>2700</v>
      </c>
      <c r="M3" s="3">
        <v>0</v>
      </c>
      <c r="N3" s="9">
        <v>2700</v>
      </c>
      <c r="O3" s="3">
        <v>0</v>
      </c>
      <c r="P3" s="9">
        <v>2700</v>
      </c>
      <c r="Q3" s="3">
        <v>0</v>
      </c>
      <c r="R3" s="9">
        <v>2700</v>
      </c>
      <c r="S3" s="3">
        <v>0</v>
      </c>
      <c r="T3" s="9">
        <v>2700</v>
      </c>
      <c r="U3" s="3">
        <v>0</v>
      </c>
      <c r="V3" s="9">
        <v>2700</v>
      </c>
      <c r="W3" s="3">
        <v>0</v>
      </c>
      <c r="X3" s="9">
        <v>2700</v>
      </c>
      <c r="Y3" s="3">
        <v>0</v>
      </c>
      <c r="Z3" s="10">
        <f>SUM(B3,D3,F3,H3,J3,L3,N3,P3,R3,T3,V3,X3)</f>
        <v>33520</v>
      </c>
      <c r="AA3" s="5">
        <f>SUM(C3,E3,G3,I3,K3,M3,O3,Q3,S3,U3,W3,Y3)</f>
        <v>2715</v>
      </c>
    </row>
    <row r="4" spans="1:27" x14ac:dyDescent="0.25">
      <c r="A4" t="s">
        <v>25</v>
      </c>
      <c r="B4" s="9">
        <v>100</v>
      </c>
      <c r="C4" s="3">
        <v>94</v>
      </c>
      <c r="D4" s="9">
        <v>100</v>
      </c>
      <c r="E4" s="3">
        <v>0</v>
      </c>
      <c r="F4" s="9">
        <v>100</v>
      </c>
      <c r="G4" s="3">
        <v>0</v>
      </c>
      <c r="H4" s="9">
        <v>100</v>
      </c>
      <c r="I4" s="3">
        <v>0</v>
      </c>
      <c r="J4" s="9">
        <v>100</v>
      </c>
      <c r="K4" s="3">
        <v>0</v>
      </c>
      <c r="L4" s="9">
        <v>100</v>
      </c>
      <c r="M4" s="3">
        <v>0</v>
      </c>
      <c r="N4" s="9">
        <v>100</v>
      </c>
      <c r="O4" s="3">
        <v>0</v>
      </c>
      <c r="P4" s="9">
        <v>100</v>
      </c>
      <c r="Q4" s="3">
        <v>0</v>
      </c>
      <c r="R4" s="9">
        <v>100</v>
      </c>
      <c r="S4" s="3">
        <v>0</v>
      </c>
      <c r="T4" s="9">
        <v>100</v>
      </c>
      <c r="U4" s="3">
        <v>0</v>
      </c>
      <c r="V4" s="9">
        <v>100</v>
      </c>
      <c r="W4" s="3">
        <v>0</v>
      </c>
      <c r="X4" s="9">
        <v>100</v>
      </c>
      <c r="Y4" s="3">
        <v>0</v>
      </c>
      <c r="Z4" s="10">
        <f>SUM(B4,D4,F4,H4,J4,L4,N4,P4,R4,T4,V4,X4)</f>
        <v>1200</v>
      </c>
      <c r="AA4" s="5">
        <f t="shared" ref="AA4:AA8" si="0">SUM(C4,E4,G4,I4,K4,M4,O4,Q4,S4,U4,W4,Y4)</f>
        <v>94</v>
      </c>
    </row>
    <row r="5" spans="1:27" x14ac:dyDescent="0.25">
      <c r="A5" t="s">
        <v>26</v>
      </c>
      <c r="B5" s="9">
        <v>0</v>
      </c>
      <c r="C5" s="3">
        <v>0</v>
      </c>
      <c r="D5" s="9">
        <v>0</v>
      </c>
      <c r="E5" s="3">
        <v>0</v>
      </c>
      <c r="F5" s="9">
        <v>0</v>
      </c>
      <c r="G5" s="3">
        <v>0</v>
      </c>
      <c r="H5" s="9">
        <v>0</v>
      </c>
      <c r="I5" s="3">
        <v>0</v>
      </c>
      <c r="J5" s="9">
        <v>0</v>
      </c>
      <c r="K5" s="3">
        <v>0</v>
      </c>
      <c r="L5" s="9">
        <v>0</v>
      </c>
      <c r="M5" s="3">
        <v>0</v>
      </c>
      <c r="N5" s="9">
        <v>0</v>
      </c>
      <c r="O5" s="3">
        <v>0</v>
      </c>
      <c r="P5" s="9">
        <v>0</v>
      </c>
      <c r="Q5" s="3">
        <v>0</v>
      </c>
      <c r="R5" s="9">
        <v>0</v>
      </c>
      <c r="S5" s="3">
        <v>0</v>
      </c>
      <c r="T5" s="9">
        <v>0</v>
      </c>
      <c r="U5" s="3">
        <v>0</v>
      </c>
      <c r="V5" s="9">
        <v>0</v>
      </c>
      <c r="W5" s="3">
        <v>0</v>
      </c>
      <c r="X5" s="9">
        <v>0</v>
      </c>
      <c r="Y5" s="3">
        <v>0</v>
      </c>
      <c r="Z5" s="10">
        <f>SUM(B5,D5,F5,H5,J5,L5,N5,P5,R5,T5,V5,X5)</f>
        <v>0</v>
      </c>
      <c r="AA5" s="5">
        <f t="shared" si="0"/>
        <v>0</v>
      </c>
    </row>
    <row r="6" spans="1:27" x14ac:dyDescent="0.25">
      <c r="A6" t="s">
        <v>27</v>
      </c>
      <c r="B6" s="9">
        <v>0</v>
      </c>
      <c r="C6" s="3">
        <v>0</v>
      </c>
      <c r="D6" s="9">
        <v>0</v>
      </c>
      <c r="E6" s="3">
        <v>0</v>
      </c>
      <c r="F6" s="9">
        <v>0</v>
      </c>
      <c r="G6" s="3">
        <v>0</v>
      </c>
      <c r="H6" s="9">
        <v>0</v>
      </c>
      <c r="I6" s="3">
        <v>0</v>
      </c>
      <c r="J6" s="9">
        <v>0</v>
      </c>
      <c r="K6" s="3">
        <v>0</v>
      </c>
      <c r="L6" s="9">
        <v>0</v>
      </c>
      <c r="M6" s="3">
        <v>0</v>
      </c>
      <c r="N6" s="9">
        <v>0</v>
      </c>
      <c r="O6" s="3">
        <v>0</v>
      </c>
      <c r="P6" s="9">
        <v>0</v>
      </c>
      <c r="Q6" s="3">
        <v>0</v>
      </c>
      <c r="R6" s="9">
        <v>0</v>
      </c>
      <c r="S6" s="3">
        <v>0</v>
      </c>
      <c r="T6" s="9">
        <v>0</v>
      </c>
      <c r="U6" s="3"/>
      <c r="V6" s="9">
        <v>0</v>
      </c>
      <c r="W6" s="3"/>
      <c r="X6" s="9">
        <v>0</v>
      </c>
      <c r="Y6" s="3"/>
      <c r="Z6" s="10">
        <f>SUM(B6,D6,F6,H6,J6,L6,N6,P6,R6,T6,V6,X6)</f>
        <v>0</v>
      </c>
      <c r="AA6" s="5">
        <f t="shared" si="0"/>
        <v>0</v>
      </c>
    </row>
    <row r="7" spans="1:27" x14ac:dyDescent="0.25">
      <c r="A7" t="s">
        <v>16</v>
      </c>
      <c r="B7" s="9">
        <v>60</v>
      </c>
      <c r="C7" s="3">
        <v>68</v>
      </c>
      <c r="D7" s="9">
        <v>60</v>
      </c>
      <c r="E7" s="3">
        <v>0</v>
      </c>
      <c r="F7" s="9">
        <v>60</v>
      </c>
      <c r="G7" s="3">
        <v>0</v>
      </c>
      <c r="H7" s="9">
        <v>60</v>
      </c>
      <c r="I7" s="3">
        <v>0</v>
      </c>
      <c r="J7" s="9">
        <v>60</v>
      </c>
      <c r="K7" s="3">
        <v>0</v>
      </c>
      <c r="L7" s="9">
        <v>60</v>
      </c>
      <c r="M7" s="3">
        <v>0</v>
      </c>
      <c r="N7" s="9">
        <v>60</v>
      </c>
      <c r="O7" s="3">
        <v>0</v>
      </c>
      <c r="P7" s="9">
        <v>60</v>
      </c>
      <c r="Q7" s="3">
        <v>0</v>
      </c>
      <c r="R7" s="9">
        <v>60</v>
      </c>
      <c r="S7" s="3">
        <v>0</v>
      </c>
      <c r="T7" s="9">
        <v>60</v>
      </c>
      <c r="U7" s="3">
        <v>0</v>
      </c>
      <c r="V7" s="9">
        <v>60</v>
      </c>
      <c r="W7" s="3">
        <v>0</v>
      </c>
      <c r="X7" s="9">
        <v>60</v>
      </c>
      <c r="Y7" s="3">
        <v>0</v>
      </c>
      <c r="Z7" s="10">
        <f>SUM(B7,D7,F7,H7,J7,L7,N7,P7,R7,T7,V7,X7)</f>
        <v>720</v>
      </c>
      <c r="AA7" s="5">
        <f t="shared" si="0"/>
        <v>68</v>
      </c>
    </row>
    <row r="8" spans="1:27" x14ac:dyDescent="0.25">
      <c r="A8" t="s">
        <v>17</v>
      </c>
      <c r="B8" s="9">
        <v>650</v>
      </c>
      <c r="C8" s="3">
        <v>625</v>
      </c>
      <c r="D8" s="9">
        <v>650</v>
      </c>
      <c r="E8" s="3">
        <v>0</v>
      </c>
      <c r="F8" s="9">
        <v>650</v>
      </c>
      <c r="G8" s="3">
        <v>0</v>
      </c>
      <c r="H8" s="9">
        <v>650</v>
      </c>
      <c r="I8" s="3">
        <v>0</v>
      </c>
      <c r="J8" s="9">
        <v>650</v>
      </c>
      <c r="K8" s="3">
        <v>0</v>
      </c>
      <c r="L8" s="9">
        <v>650</v>
      </c>
      <c r="M8" s="3">
        <v>0</v>
      </c>
      <c r="N8" s="9">
        <v>650</v>
      </c>
      <c r="O8" s="3">
        <v>0</v>
      </c>
      <c r="P8" s="9">
        <v>650</v>
      </c>
      <c r="Q8" s="3">
        <v>0</v>
      </c>
      <c r="R8" s="9">
        <v>650</v>
      </c>
      <c r="S8" s="3">
        <v>0</v>
      </c>
      <c r="T8" s="9">
        <v>650</v>
      </c>
      <c r="U8" s="3">
        <v>0</v>
      </c>
      <c r="V8" s="9">
        <v>650</v>
      </c>
      <c r="W8" s="3">
        <v>0</v>
      </c>
      <c r="X8" s="9">
        <v>650</v>
      </c>
      <c r="Y8" s="3">
        <v>0</v>
      </c>
      <c r="Z8" s="10">
        <f>SUM(B8,D8,F8,H8,J8,L8,N8,P8,R8,T8,V8,X8)</f>
        <v>7800</v>
      </c>
      <c r="AA8" s="5">
        <f t="shared" si="0"/>
        <v>625</v>
      </c>
    </row>
    <row r="9" spans="1:27" x14ac:dyDescent="0.25">
      <c r="B9" s="10">
        <f t="shared" ref="B9:AA9" si="1">SUM(B3:B8)</f>
        <v>3510</v>
      </c>
      <c r="C9" s="6">
        <f t="shared" si="1"/>
        <v>3502</v>
      </c>
      <c r="D9" s="10">
        <f t="shared" si="1"/>
        <v>3510</v>
      </c>
      <c r="E9" s="6">
        <f t="shared" si="1"/>
        <v>0</v>
      </c>
      <c r="F9" s="10">
        <f t="shared" si="1"/>
        <v>3510</v>
      </c>
      <c r="G9" s="6">
        <f t="shared" ref="G9" si="2">SUM(G3:G8)</f>
        <v>0</v>
      </c>
      <c r="H9" s="10">
        <f t="shared" si="1"/>
        <v>3510</v>
      </c>
      <c r="I9" s="6">
        <f t="shared" ref="I9" si="3">SUM(I3:I8)</f>
        <v>0</v>
      </c>
      <c r="J9" s="10">
        <f t="shared" si="1"/>
        <v>4630</v>
      </c>
      <c r="K9" s="6">
        <f t="shared" ref="K9" si="4">SUM(K3:K8)</f>
        <v>0</v>
      </c>
      <c r="L9" s="10">
        <f t="shared" si="1"/>
        <v>3510</v>
      </c>
      <c r="M9" s="6">
        <f t="shared" ref="M9" si="5">SUM(M3:M8)</f>
        <v>0</v>
      </c>
      <c r="N9" s="10">
        <f t="shared" si="1"/>
        <v>3510</v>
      </c>
      <c r="O9" s="6">
        <f t="shared" ref="O9" si="6">SUM(O3:O8)</f>
        <v>0</v>
      </c>
      <c r="P9" s="10">
        <f t="shared" si="1"/>
        <v>3510</v>
      </c>
      <c r="Q9" s="6">
        <f t="shared" ref="Q9" si="7">SUM(Q3:Q8)</f>
        <v>0</v>
      </c>
      <c r="R9" s="10">
        <f t="shared" si="1"/>
        <v>3510</v>
      </c>
      <c r="S9" s="6">
        <f t="shared" ref="S9" si="8">SUM(S3:S8)</f>
        <v>0</v>
      </c>
      <c r="T9" s="10">
        <f t="shared" si="1"/>
        <v>3510</v>
      </c>
      <c r="U9" s="6">
        <f t="shared" si="1"/>
        <v>0</v>
      </c>
      <c r="V9" s="10">
        <f t="shared" si="1"/>
        <v>3510</v>
      </c>
      <c r="W9" s="6">
        <f t="shared" si="1"/>
        <v>0</v>
      </c>
      <c r="X9" s="10">
        <f t="shared" si="1"/>
        <v>3510</v>
      </c>
      <c r="Y9" s="6">
        <f t="shared" si="1"/>
        <v>0</v>
      </c>
      <c r="Z9" s="10">
        <f t="shared" si="1"/>
        <v>43240</v>
      </c>
      <c r="AA9" s="6">
        <f t="shared" si="1"/>
        <v>3502</v>
      </c>
    </row>
    <row r="10" spans="1:27" x14ac:dyDescent="0.25">
      <c r="A10" s="2" t="s">
        <v>18</v>
      </c>
      <c r="B10" s="9"/>
      <c r="C10" s="3"/>
      <c r="D10" s="9"/>
      <c r="E10" s="3"/>
      <c r="F10" s="9"/>
      <c r="G10" s="3"/>
      <c r="H10" s="9"/>
      <c r="I10" s="3"/>
      <c r="J10" s="9"/>
      <c r="K10" s="3"/>
      <c r="L10" s="9"/>
      <c r="M10" s="3"/>
      <c r="N10" s="9"/>
      <c r="O10" s="3"/>
      <c r="P10" s="9"/>
      <c r="Q10" s="3"/>
      <c r="R10" s="9"/>
      <c r="S10" s="3"/>
      <c r="T10" s="9"/>
      <c r="U10" s="3"/>
      <c r="V10" s="9"/>
      <c r="W10" s="3"/>
      <c r="X10" s="9"/>
      <c r="Y10" s="3"/>
      <c r="Z10" s="9"/>
    </row>
    <row r="11" spans="1:27" x14ac:dyDescent="0.25">
      <c r="A11" t="s">
        <v>28</v>
      </c>
      <c r="B11" s="9">
        <v>665</v>
      </c>
      <c r="C11" s="3">
        <v>663.5</v>
      </c>
      <c r="D11" s="9">
        <v>665</v>
      </c>
      <c r="E11" s="3">
        <v>0</v>
      </c>
      <c r="F11" s="9">
        <v>665</v>
      </c>
      <c r="G11" s="3">
        <v>0</v>
      </c>
      <c r="H11" s="9">
        <v>665</v>
      </c>
      <c r="I11" s="3">
        <v>0</v>
      </c>
      <c r="J11" s="9">
        <v>665</v>
      </c>
      <c r="K11" s="3">
        <v>0</v>
      </c>
      <c r="L11" s="9">
        <v>665</v>
      </c>
      <c r="M11" s="3">
        <v>0</v>
      </c>
      <c r="N11" s="9">
        <v>665</v>
      </c>
      <c r="O11" s="3">
        <v>0</v>
      </c>
      <c r="P11" s="9">
        <v>665</v>
      </c>
      <c r="Q11" s="3">
        <v>0</v>
      </c>
      <c r="R11" s="9">
        <v>665</v>
      </c>
      <c r="S11" s="3">
        <v>0</v>
      </c>
      <c r="T11" s="9">
        <v>665</v>
      </c>
      <c r="U11" s="3">
        <v>0</v>
      </c>
      <c r="V11" s="9">
        <v>665</v>
      </c>
      <c r="W11" s="3">
        <v>0</v>
      </c>
      <c r="X11" s="9">
        <v>665</v>
      </c>
      <c r="Y11" s="3">
        <v>0</v>
      </c>
      <c r="Z11" s="10">
        <f t="shared" ref="Z11:Z33" si="9">SUM(B11,D11,F11,H11,J11,L11,N11,P11,R11,T11,V11,X11)</f>
        <v>7980</v>
      </c>
      <c r="AA11" s="5">
        <f t="shared" ref="AA11:AA33" si="10">SUM(C11,E11,G11,I11,K11,M11,O11,Q11,S11,U11,W11,Y11)</f>
        <v>663.5</v>
      </c>
    </row>
    <row r="12" spans="1:27" x14ac:dyDescent="0.25">
      <c r="A12" t="s">
        <v>29</v>
      </c>
      <c r="B12" s="9">
        <v>137</v>
      </c>
      <c r="C12" s="3">
        <v>141.5</v>
      </c>
      <c r="D12" s="9">
        <v>137</v>
      </c>
      <c r="E12" s="3">
        <v>0</v>
      </c>
      <c r="F12" s="9">
        <v>137</v>
      </c>
      <c r="G12" s="3">
        <v>0</v>
      </c>
      <c r="H12" s="9">
        <v>137</v>
      </c>
      <c r="I12" s="3">
        <v>0</v>
      </c>
      <c r="J12" s="9">
        <v>137</v>
      </c>
      <c r="K12" s="3">
        <v>0</v>
      </c>
      <c r="L12" s="9">
        <v>137</v>
      </c>
      <c r="M12" s="3">
        <v>0</v>
      </c>
      <c r="N12" s="9">
        <v>137</v>
      </c>
      <c r="O12" s="3">
        <v>0</v>
      </c>
      <c r="P12" s="9">
        <v>137</v>
      </c>
      <c r="Q12" s="3">
        <v>0</v>
      </c>
      <c r="R12" s="9">
        <v>137</v>
      </c>
      <c r="S12" s="3">
        <v>0</v>
      </c>
      <c r="T12" s="9">
        <v>137</v>
      </c>
      <c r="U12" s="3">
        <v>0</v>
      </c>
      <c r="V12" s="9">
        <v>137</v>
      </c>
      <c r="W12" s="3">
        <v>0</v>
      </c>
      <c r="X12" s="9">
        <v>137</v>
      </c>
      <c r="Y12" s="3">
        <v>0</v>
      </c>
      <c r="Z12" s="10">
        <f t="shared" si="9"/>
        <v>1644</v>
      </c>
      <c r="AA12" s="5">
        <f t="shared" si="10"/>
        <v>141.5</v>
      </c>
    </row>
    <row r="13" spans="1:27" x14ac:dyDescent="0.25">
      <c r="A13" t="s">
        <v>30</v>
      </c>
      <c r="B13" s="9">
        <v>2450</v>
      </c>
      <c r="C13" s="3">
        <v>2445</v>
      </c>
      <c r="D13" s="9">
        <v>0</v>
      </c>
      <c r="E13" s="3">
        <v>0</v>
      </c>
      <c r="F13" s="9">
        <v>0</v>
      </c>
      <c r="G13" s="3">
        <v>0</v>
      </c>
      <c r="H13" s="9">
        <v>0</v>
      </c>
      <c r="I13" s="3">
        <v>0</v>
      </c>
      <c r="J13" s="9">
        <v>0</v>
      </c>
      <c r="K13" s="3">
        <v>0</v>
      </c>
      <c r="L13" s="9">
        <v>0</v>
      </c>
      <c r="M13" s="3">
        <v>0</v>
      </c>
      <c r="N13" s="9">
        <v>0</v>
      </c>
      <c r="O13" s="3">
        <v>0</v>
      </c>
      <c r="P13" s="9">
        <v>0</v>
      </c>
      <c r="Q13" s="3">
        <v>0</v>
      </c>
      <c r="R13" s="9">
        <v>0</v>
      </c>
      <c r="S13" s="3">
        <v>0</v>
      </c>
      <c r="T13" s="9">
        <v>0</v>
      </c>
      <c r="U13" s="3">
        <v>0</v>
      </c>
      <c r="V13" s="9">
        <v>0</v>
      </c>
      <c r="W13" s="3">
        <v>0</v>
      </c>
      <c r="X13" s="9">
        <v>0</v>
      </c>
      <c r="Y13" s="3">
        <v>0</v>
      </c>
      <c r="Z13" s="10">
        <f t="shared" si="9"/>
        <v>2450</v>
      </c>
      <c r="AA13" s="5">
        <f t="shared" si="10"/>
        <v>2445</v>
      </c>
    </row>
    <row r="14" spans="1:27" x14ac:dyDescent="0.25">
      <c r="A14" t="s">
        <v>31</v>
      </c>
      <c r="B14" s="9">
        <v>800</v>
      </c>
      <c r="C14" s="3">
        <v>797.5</v>
      </c>
      <c r="D14" s="9">
        <v>800</v>
      </c>
      <c r="E14" s="3">
        <v>0</v>
      </c>
      <c r="F14" s="9">
        <v>800</v>
      </c>
      <c r="G14" s="3">
        <v>0</v>
      </c>
      <c r="H14" s="9">
        <v>800</v>
      </c>
      <c r="I14" s="3">
        <v>0</v>
      </c>
      <c r="J14" s="9">
        <v>800</v>
      </c>
      <c r="K14" s="3">
        <v>0</v>
      </c>
      <c r="L14" s="9">
        <v>800</v>
      </c>
      <c r="M14" s="3">
        <v>0</v>
      </c>
      <c r="N14" s="9">
        <v>800</v>
      </c>
      <c r="O14" s="3">
        <v>0</v>
      </c>
      <c r="P14" s="9">
        <v>800</v>
      </c>
      <c r="Q14" s="3">
        <v>0</v>
      </c>
      <c r="R14" s="9">
        <v>800</v>
      </c>
      <c r="S14" s="3">
        <v>0</v>
      </c>
      <c r="T14" s="9">
        <v>800</v>
      </c>
      <c r="U14" s="3">
        <v>0</v>
      </c>
      <c r="V14" s="9">
        <v>800</v>
      </c>
      <c r="W14" s="3">
        <v>0</v>
      </c>
      <c r="X14" s="9">
        <v>800</v>
      </c>
      <c r="Y14" s="3">
        <v>0</v>
      </c>
      <c r="Z14" s="10">
        <f t="shared" si="9"/>
        <v>9600</v>
      </c>
      <c r="AA14" s="5">
        <f t="shared" si="10"/>
        <v>797.5</v>
      </c>
    </row>
    <row r="15" spans="1:27" x14ac:dyDescent="0.25">
      <c r="A15" t="s">
        <v>32</v>
      </c>
      <c r="B15" s="9">
        <v>15</v>
      </c>
      <c r="C15" s="3">
        <v>15</v>
      </c>
      <c r="D15" s="9">
        <v>15</v>
      </c>
      <c r="E15" s="3">
        <v>0</v>
      </c>
      <c r="F15" s="9">
        <v>15</v>
      </c>
      <c r="G15" s="3">
        <v>0</v>
      </c>
      <c r="H15" s="9">
        <v>15</v>
      </c>
      <c r="I15" s="3">
        <v>0</v>
      </c>
      <c r="J15" s="9">
        <v>15</v>
      </c>
      <c r="K15" s="3">
        <v>0</v>
      </c>
      <c r="L15" s="9">
        <v>15</v>
      </c>
      <c r="M15" s="3">
        <v>0</v>
      </c>
      <c r="N15" s="9">
        <v>15</v>
      </c>
      <c r="O15" s="3">
        <v>0</v>
      </c>
      <c r="P15" s="9">
        <v>15</v>
      </c>
      <c r="Q15" s="3">
        <v>0</v>
      </c>
      <c r="R15" s="9">
        <v>15</v>
      </c>
      <c r="S15" s="3">
        <v>0</v>
      </c>
      <c r="T15" s="9">
        <v>15</v>
      </c>
      <c r="U15" s="3">
        <v>0</v>
      </c>
      <c r="V15" s="9">
        <v>15</v>
      </c>
      <c r="W15" s="3">
        <v>0</v>
      </c>
      <c r="X15" s="9">
        <v>15</v>
      </c>
      <c r="Y15" s="3">
        <v>0</v>
      </c>
      <c r="Z15" s="10">
        <f t="shared" si="9"/>
        <v>180</v>
      </c>
      <c r="AA15" s="5">
        <f t="shared" si="10"/>
        <v>15</v>
      </c>
    </row>
    <row r="16" spans="1:27" x14ac:dyDescent="0.25">
      <c r="A16" t="s">
        <v>33</v>
      </c>
      <c r="B16" s="9">
        <v>15</v>
      </c>
      <c r="C16" s="3">
        <v>15</v>
      </c>
      <c r="D16" s="9">
        <v>15</v>
      </c>
      <c r="E16" s="3">
        <v>0</v>
      </c>
      <c r="F16" s="9">
        <v>15</v>
      </c>
      <c r="G16" s="3">
        <v>0</v>
      </c>
      <c r="H16" s="9">
        <v>15</v>
      </c>
      <c r="I16" s="3">
        <v>0</v>
      </c>
      <c r="J16" s="9">
        <v>15</v>
      </c>
      <c r="K16" s="3">
        <v>0</v>
      </c>
      <c r="L16" s="9">
        <v>15</v>
      </c>
      <c r="M16" s="3">
        <v>0</v>
      </c>
      <c r="N16" s="9">
        <v>15</v>
      </c>
      <c r="O16" s="3">
        <v>0</v>
      </c>
      <c r="P16" s="9">
        <v>15</v>
      </c>
      <c r="Q16" s="3">
        <v>0</v>
      </c>
      <c r="R16" s="9">
        <v>15</v>
      </c>
      <c r="S16" s="3">
        <v>0</v>
      </c>
      <c r="T16" s="9">
        <v>15</v>
      </c>
      <c r="U16" s="3">
        <v>0</v>
      </c>
      <c r="V16" s="9">
        <v>15</v>
      </c>
      <c r="W16" s="3">
        <v>0</v>
      </c>
      <c r="X16" s="9">
        <v>15</v>
      </c>
      <c r="Y16" s="3">
        <v>0</v>
      </c>
      <c r="Z16" s="10">
        <f t="shared" si="9"/>
        <v>180</v>
      </c>
      <c r="AA16" s="5">
        <f t="shared" si="10"/>
        <v>15</v>
      </c>
    </row>
    <row r="17" spans="1:27" x14ac:dyDescent="0.25">
      <c r="A17" t="s">
        <v>34</v>
      </c>
      <c r="B17" s="9">
        <v>5.8</v>
      </c>
      <c r="C17" s="3">
        <v>5.8</v>
      </c>
      <c r="D17" s="9">
        <v>5.8</v>
      </c>
      <c r="E17" s="3">
        <v>0</v>
      </c>
      <c r="F17" s="9">
        <v>5.8</v>
      </c>
      <c r="G17" s="3">
        <v>0</v>
      </c>
      <c r="H17" s="9">
        <v>5.8</v>
      </c>
      <c r="I17" s="3">
        <v>0</v>
      </c>
      <c r="J17" s="9">
        <v>5.8</v>
      </c>
      <c r="K17" s="3">
        <v>0</v>
      </c>
      <c r="L17" s="9">
        <v>5.8</v>
      </c>
      <c r="M17" s="3">
        <v>0</v>
      </c>
      <c r="N17" s="9">
        <v>5.8</v>
      </c>
      <c r="O17" s="3">
        <v>0</v>
      </c>
      <c r="P17" s="9">
        <v>5.8</v>
      </c>
      <c r="Q17" s="3">
        <v>0</v>
      </c>
      <c r="R17" s="9">
        <v>5.8</v>
      </c>
      <c r="S17" s="3">
        <v>0</v>
      </c>
      <c r="T17" s="9">
        <v>5.8</v>
      </c>
      <c r="U17" s="3">
        <v>0</v>
      </c>
      <c r="V17" s="9">
        <v>5.8</v>
      </c>
      <c r="W17" s="3">
        <v>0</v>
      </c>
      <c r="X17" s="9">
        <v>5.8</v>
      </c>
      <c r="Y17" s="3">
        <v>0</v>
      </c>
      <c r="Z17" s="10">
        <f t="shared" si="9"/>
        <v>69.59999999999998</v>
      </c>
      <c r="AA17" s="5">
        <f t="shared" si="10"/>
        <v>5.8</v>
      </c>
    </row>
    <row r="18" spans="1:27" x14ac:dyDescent="0.25">
      <c r="A18" t="s">
        <v>19</v>
      </c>
      <c r="B18" s="9">
        <v>60</v>
      </c>
      <c r="C18" s="3">
        <v>61</v>
      </c>
      <c r="D18" s="9">
        <v>60</v>
      </c>
      <c r="E18" s="3">
        <v>0</v>
      </c>
      <c r="F18" s="9">
        <v>60</v>
      </c>
      <c r="G18" s="3">
        <v>0</v>
      </c>
      <c r="H18" s="9">
        <v>60</v>
      </c>
      <c r="I18" s="3">
        <v>0</v>
      </c>
      <c r="J18" s="9">
        <v>60</v>
      </c>
      <c r="K18" s="3">
        <v>0</v>
      </c>
      <c r="L18" s="9">
        <v>60</v>
      </c>
      <c r="M18" s="3">
        <v>0</v>
      </c>
      <c r="N18" s="9">
        <v>60</v>
      </c>
      <c r="O18" s="3">
        <v>0</v>
      </c>
      <c r="P18" s="9">
        <v>60</v>
      </c>
      <c r="Q18" s="3">
        <v>0</v>
      </c>
      <c r="R18" s="9">
        <v>60</v>
      </c>
      <c r="S18" s="3">
        <v>0</v>
      </c>
      <c r="T18" s="9">
        <v>60</v>
      </c>
      <c r="U18" s="3">
        <v>0</v>
      </c>
      <c r="V18" s="9">
        <v>60</v>
      </c>
      <c r="W18" s="3">
        <v>0</v>
      </c>
      <c r="X18" s="9">
        <v>60</v>
      </c>
      <c r="Y18" s="3">
        <v>0</v>
      </c>
      <c r="Z18" s="10">
        <f t="shared" si="9"/>
        <v>720</v>
      </c>
      <c r="AA18" s="5">
        <f t="shared" si="10"/>
        <v>61</v>
      </c>
    </row>
    <row r="19" spans="1:27" x14ac:dyDescent="0.25">
      <c r="A19" t="s">
        <v>35</v>
      </c>
      <c r="B19" s="9">
        <v>150</v>
      </c>
      <c r="C19" s="3">
        <v>150</v>
      </c>
      <c r="D19" s="9">
        <v>175</v>
      </c>
      <c r="E19" s="3">
        <v>0</v>
      </c>
      <c r="F19" s="9">
        <v>175</v>
      </c>
      <c r="G19" s="3">
        <v>0</v>
      </c>
      <c r="H19" s="9">
        <v>175</v>
      </c>
      <c r="I19" s="3">
        <v>0</v>
      </c>
      <c r="J19" s="9">
        <v>175</v>
      </c>
      <c r="K19" s="3">
        <v>0</v>
      </c>
      <c r="L19" s="9">
        <v>175</v>
      </c>
      <c r="M19" s="3">
        <v>0</v>
      </c>
      <c r="N19" s="9">
        <v>200</v>
      </c>
      <c r="O19" s="3">
        <v>0</v>
      </c>
      <c r="P19" s="9">
        <v>200</v>
      </c>
      <c r="Q19" s="3">
        <v>0</v>
      </c>
      <c r="R19" s="9">
        <v>200</v>
      </c>
      <c r="S19" s="3">
        <v>0</v>
      </c>
      <c r="T19" s="9">
        <v>200</v>
      </c>
      <c r="U19" s="3">
        <v>0</v>
      </c>
      <c r="V19" s="9">
        <v>200</v>
      </c>
      <c r="W19" s="3">
        <v>0</v>
      </c>
      <c r="X19" s="9">
        <v>200</v>
      </c>
      <c r="Y19" s="3">
        <v>0</v>
      </c>
      <c r="Z19" s="10">
        <f t="shared" si="9"/>
        <v>2225</v>
      </c>
      <c r="AA19" s="5">
        <f t="shared" si="10"/>
        <v>150</v>
      </c>
    </row>
    <row r="20" spans="1:27" x14ac:dyDescent="0.25">
      <c r="A20" t="s">
        <v>46</v>
      </c>
      <c r="B20" s="9">
        <v>18</v>
      </c>
      <c r="C20" s="3">
        <v>35</v>
      </c>
      <c r="D20" s="9">
        <v>18</v>
      </c>
      <c r="E20" s="3">
        <v>0</v>
      </c>
      <c r="F20" s="9">
        <v>18</v>
      </c>
      <c r="G20" s="3">
        <v>0</v>
      </c>
      <c r="H20" s="9">
        <v>18</v>
      </c>
      <c r="I20" s="3">
        <v>0</v>
      </c>
      <c r="J20" s="9">
        <v>18</v>
      </c>
      <c r="K20" s="3">
        <v>0</v>
      </c>
      <c r="L20" s="9">
        <v>18</v>
      </c>
      <c r="M20" s="3">
        <v>0</v>
      </c>
      <c r="N20" s="9">
        <v>18</v>
      </c>
      <c r="O20" s="3">
        <v>0</v>
      </c>
      <c r="P20" s="9">
        <v>18</v>
      </c>
      <c r="Q20" s="3">
        <v>0</v>
      </c>
      <c r="R20" s="9">
        <v>18</v>
      </c>
      <c r="S20" s="3">
        <v>0</v>
      </c>
      <c r="T20" s="9">
        <v>18</v>
      </c>
      <c r="U20" s="3">
        <v>0</v>
      </c>
      <c r="V20" s="9">
        <v>18</v>
      </c>
      <c r="W20" s="3">
        <v>0</v>
      </c>
      <c r="X20" s="9">
        <v>18</v>
      </c>
      <c r="Y20" s="3">
        <v>0</v>
      </c>
      <c r="Z20" s="10">
        <f t="shared" si="9"/>
        <v>216</v>
      </c>
      <c r="AA20" s="5">
        <f t="shared" si="10"/>
        <v>35</v>
      </c>
    </row>
    <row r="21" spans="1:27" x14ac:dyDescent="0.25">
      <c r="A21" t="s">
        <v>20</v>
      </c>
      <c r="B21" s="9">
        <v>0</v>
      </c>
      <c r="C21" s="3">
        <v>0</v>
      </c>
      <c r="D21" s="9">
        <v>0</v>
      </c>
      <c r="E21" s="3">
        <v>0</v>
      </c>
      <c r="F21" s="9">
        <v>97.5</v>
      </c>
      <c r="G21" s="3">
        <v>0</v>
      </c>
      <c r="H21" s="9">
        <v>97.5</v>
      </c>
      <c r="I21" s="3">
        <v>0</v>
      </c>
      <c r="J21" s="9">
        <v>97.5</v>
      </c>
      <c r="K21" s="3">
        <v>0</v>
      </c>
      <c r="L21" s="9">
        <v>97.5</v>
      </c>
      <c r="M21" s="3">
        <v>0</v>
      </c>
      <c r="N21" s="9">
        <v>97.5</v>
      </c>
      <c r="O21" s="3">
        <v>0</v>
      </c>
      <c r="P21" s="9">
        <v>97.5</v>
      </c>
      <c r="Q21" s="3">
        <v>0</v>
      </c>
      <c r="R21" s="9">
        <v>97.5</v>
      </c>
      <c r="S21" s="3">
        <v>0</v>
      </c>
      <c r="T21" s="9">
        <v>97.5</v>
      </c>
      <c r="U21" s="3">
        <v>0</v>
      </c>
      <c r="V21" s="9">
        <v>97.5</v>
      </c>
      <c r="W21" s="3">
        <v>0</v>
      </c>
      <c r="X21" s="9">
        <v>97.5</v>
      </c>
      <c r="Y21" s="3">
        <v>0</v>
      </c>
      <c r="Z21" s="10">
        <f t="shared" si="9"/>
        <v>975</v>
      </c>
      <c r="AA21" s="5">
        <f t="shared" si="10"/>
        <v>0</v>
      </c>
    </row>
    <row r="22" spans="1:27" x14ac:dyDescent="0.25">
      <c r="A22" t="s">
        <v>36</v>
      </c>
      <c r="B22" s="9">
        <v>25</v>
      </c>
      <c r="C22" s="3">
        <v>25</v>
      </c>
      <c r="D22" s="9">
        <v>25</v>
      </c>
      <c r="E22" s="3">
        <v>0</v>
      </c>
      <c r="F22" s="9">
        <v>25</v>
      </c>
      <c r="G22" s="3">
        <v>0</v>
      </c>
      <c r="H22" s="9">
        <v>25</v>
      </c>
      <c r="I22" s="3">
        <v>0</v>
      </c>
      <c r="J22" s="9">
        <v>25</v>
      </c>
      <c r="K22" s="3">
        <v>0</v>
      </c>
      <c r="L22" s="9">
        <v>25</v>
      </c>
      <c r="M22" s="3">
        <v>0</v>
      </c>
      <c r="N22" s="9">
        <v>25</v>
      </c>
      <c r="O22" s="3">
        <v>0</v>
      </c>
      <c r="P22" s="9">
        <v>25</v>
      </c>
      <c r="Q22" s="3">
        <v>0</v>
      </c>
      <c r="R22" s="9">
        <v>25</v>
      </c>
      <c r="S22" s="3">
        <v>0</v>
      </c>
      <c r="T22" s="9">
        <v>25</v>
      </c>
      <c r="U22" s="3">
        <v>0</v>
      </c>
      <c r="V22" s="9">
        <v>25</v>
      </c>
      <c r="W22" s="3">
        <v>0</v>
      </c>
      <c r="X22" s="9">
        <v>25</v>
      </c>
      <c r="Y22" s="3">
        <v>0</v>
      </c>
      <c r="Z22" s="10">
        <f t="shared" si="9"/>
        <v>300</v>
      </c>
      <c r="AA22" s="5">
        <f t="shared" si="10"/>
        <v>25</v>
      </c>
    </row>
    <row r="23" spans="1:27" x14ac:dyDescent="0.25">
      <c r="A23" t="s">
        <v>37</v>
      </c>
      <c r="B23" s="9">
        <v>15</v>
      </c>
      <c r="C23" s="3">
        <v>15</v>
      </c>
      <c r="D23" s="9">
        <v>15</v>
      </c>
      <c r="E23" s="3">
        <v>0</v>
      </c>
      <c r="F23" s="9">
        <v>15</v>
      </c>
      <c r="G23" s="3">
        <v>0</v>
      </c>
      <c r="H23" s="9">
        <v>15</v>
      </c>
      <c r="I23" s="3">
        <v>0</v>
      </c>
      <c r="J23" s="9">
        <v>15</v>
      </c>
      <c r="K23" s="3">
        <v>0</v>
      </c>
      <c r="L23" s="9">
        <v>15</v>
      </c>
      <c r="M23" s="3">
        <v>0</v>
      </c>
      <c r="N23" s="9">
        <v>15</v>
      </c>
      <c r="O23" s="3">
        <v>0</v>
      </c>
      <c r="P23" s="9">
        <v>15</v>
      </c>
      <c r="Q23" s="3">
        <v>0</v>
      </c>
      <c r="R23" s="9">
        <v>15</v>
      </c>
      <c r="S23" s="3">
        <v>0</v>
      </c>
      <c r="T23" s="9">
        <v>15</v>
      </c>
      <c r="U23" s="3">
        <v>0</v>
      </c>
      <c r="V23" s="9">
        <v>15</v>
      </c>
      <c r="W23" s="3">
        <v>0</v>
      </c>
      <c r="X23" s="9">
        <v>15</v>
      </c>
      <c r="Y23" s="3">
        <v>0</v>
      </c>
      <c r="Z23" s="10">
        <f t="shared" si="9"/>
        <v>180</v>
      </c>
      <c r="AA23" s="5">
        <f t="shared" si="10"/>
        <v>15</v>
      </c>
    </row>
    <row r="24" spans="1:27" x14ac:dyDescent="0.25">
      <c r="A24" t="s">
        <v>38</v>
      </c>
      <c r="B24" s="9">
        <v>80</v>
      </c>
      <c r="C24" s="3">
        <v>72.5</v>
      </c>
      <c r="D24" s="9">
        <v>80</v>
      </c>
      <c r="E24" s="3">
        <v>0</v>
      </c>
      <c r="F24" s="9">
        <v>80</v>
      </c>
      <c r="G24" s="3">
        <v>0</v>
      </c>
      <c r="H24" s="9">
        <v>80</v>
      </c>
      <c r="I24" s="3">
        <v>0</v>
      </c>
      <c r="J24" s="9">
        <v>80</v>
      </c>
      <c r="K24" s="3">
        <v>0</v>
      </c>
      <c r="L24" s="9">
        <v>80</v>
      </c>
      <c r="M24" s="3">
        <v>0</v>
      </c>
      <c r="N24" s="9">
        <v>80</v>
      </c>
      <c r="O24" s="3">
        <v>0</v>
      </c>
      <c r="P24" s="9">
        <v>80</v>
      </c>
      <c r="Q24" s="3">
        <v>0</v>
      </c>
      <c r="R24" s="9">
        <v>80</v>
      </c>
      <c r="S24" s="3">
        <v>0</v>
      </c>
      <c r="T24" s="9">
        <v>80</v>
      </c>
      <c r="U24" s="3">
        <v>0</v>
      </c>
      <c r="V24" s="9">
        <v>80</v>
      </c>
      <c r="W24" s="3">
        <v>0</v>
      </c>
      <c r="X24" s="9">
        <v>80</v>
      </c>
      <c r="Y24" s="3">
        <v>0</v>
      </c>
      <c r="Z24" s="10">
        <f t="shared" si="9"/>
        <v>960</v>
      </c>
      <c r="AA24" s="5">
        <f t="shared" si="10"/>
        <v>72.5</v>
      </c>
    </row>
    <row r="25" spans="1:27" x14ac:dyDescent="0.25">
      <c r="A25" t="s">
        <v>21</v>
      </c>
      <c r="B25" s="9">
        <v>550</v>
      </c>
      <c r="C25" s="3">
        <v>550</v>
      </c>
      <c r="D25" s="9">
        <v>550</v>
      </c>
      <c r="E25" s="3">
        <v>0</v>
      </c>
      <c r="F25" s="9">
        <v>550</v>
      </c>
      <c r="G25" s="3">
        <v>0</v>
      </c>
      <c r="H25" s="9">
        <v>550</v>
      </c>
      <c r="I25" s="3">
        <v>0</v>
      </c>
      <c r="J25" s="9">
        <v>550</v>
      </c>
      <c r="K25" s="3">
        <v>0</v>
      </c>
      <c r="L25" s="9">
        <v>550</v>
      </c>
      <c r="M25" s="3">
        <v>0</v>
      </c>
      <c r="N25" s="9">
        <v>550</v>
      </c>
      <c r="O25" s="3">
        <v>0</v>
      </c>
      <c r="P25" s="9">
        <v>550</v>
      </c>
      <c r="Q25" s="3">
        <v>0</v>
      </c>
      <c r="R25" s="9">
        <v>550</v>
      </c>
      <c r="S25" s="3">
        <v>0</v>
      </c>
      <c r="T25" s="9">
        <v>550</v>
      </c>
      <c r="U25" s="3">
        <v>0</v>
      </c>
      <c r="V25" s="9">
        <v>550</v>
      </c>
      <c r="W25" s="3">
        <v>0</v>
      </c>
      <c r="X25" s="9">
        <v>550</v>
      </c>
      <c r="Y25" s="3">
        <v>0</v>
      </c>
      <c r="Z25" s="10">
        <f t="shared" si="9"/>
        <v>6600</v>
      </c>
      <c r="AA25" s="5">
        <f t="shared" si="10"/>
        <v>550</v>
      </c>
    </row>
    <row r="26" spans="1:27" x14ac:dyDescent="0.25">
      <c r="A26" t="s">
        <v>22</v>
      </c>
      <c r="B26" s="9">
        <v>100</v>
      </c>
      <c r="C26" s="3">
        <v>94.85</v>
      </c>
      <c r="D26" s="9">
        <v>100</v>
      </c>
      <c r="E26" s="3">
        <v>0</v>
      </c>
      <c r="F26" s="9">
        <v>100</v>
      </c>
      <c r="G26" s="3">
        <v>0</v>
      </c>
      <c r="H26" s="9">
        <v>100</v>
      </c>
      <c r="I26" s="3">
        <v>0</v>
      </c>
      <c r="J26" s="9">
        <v>100</v>
      </c>
      <c r="K26" s="3">
        <v>0</v>
      </c>
      <c r="L26" s="9">
        <v>100</v>
      </c>
      <c r="M26" s="3">
        <v>0</v>
      </c>
      <c r="N26" s="9">
        <v>100</v>
      </c>
      <c r="O26" s="3">
        <v>0</v>
      </c>
      <c r="P26" s="9">
        <v>100</v>
      </c>
      <c r="Q26" s="3">
        <v>0</v>
      </c>
      <c r="R26" s="9">
        <v>100</v>
      </c>
      <c r="S26" s="3">
        <v>0</v>
      </c>
      <c r="T26" s="9">
        <v>100</v>
      </c>
      <c r="U26" s="3">
        <v>0</v>
      </c>
      <c r="V26" s="9">
        <v>100</v>
      </c>
      <c r="W26" s="3">
        <v>0</v>
      </c>
      <c r="X26" s="9">
        <v>100</v>
      </c>
      <c r="Y26" s="3">
        <v>0</v>
      </c>
      <c r="Z26" s="10">
        <f t="shared" si="9"/>
        <v>1200</v>
      </c>
      <c r="AA26" s="5">
        <f t="shared" si="10"/>
        <v>94.85</v>
      </c>
    </row>
    <row r="27" spans="1:27" x14ac:dyDescent="0.25">
      <c r="A27" t="s">
        <v>39</v>
      </c>
      <c r="B27" s="9">
        <v>180</v>
      </c>
      <c r="C27" s="3">
        <v>60</v>
      </c>
      <c r="D27" s="9">
        <v>180</v>
      </c>
      <c r="E27" s="3">
        <v>0</v>
      </c>
      <c r="F27" s="9">
        <v>180</v>
      </c>
      <c r="G27" s="3">
        <v>0</v>
      </c>
      <c r="H27" s="9">
        <v>180</v>
      </c>
      <c r="I27" s="3">
        <v>0</v>
      </c>
      <c r="J27" s="9">
        <v>180</v>
      </c>
      <c r="K27" s="3">
        <v>0</v>
      </c>
      <c r="L27" s="9">
        <v>180</v>
      </c>
      <c r="M27" s="3">
        <v>0</v>
      </c>
      <c r="N27" s="9">
        <v>180</v>
      </c>
      <c r="O27" s="3">
        <v>0</v>
      </c>
      <c r="P27" s="9">
        <v>180</v>
      </c>
      <c r="Q27" s="3">
        <v>0</v>
      </c>
      <c r="R27" s="9">
        <v>180</v>
      </c>
      <c r="S27" s="3">
        <v>0</v>
      </c>
      <c r="T27" s="9">
        <v>180</v>
      </c>
      <c r="U27" s="3">
        <v>0</v>
      </c>
      <c r="V27" s="9">
        <v>180</v>
      </c>
      <c r="W27" s="3">
        <v>0</v>
      </c>
      <c r="X27" s="9">
        <v>180</v>
      </c>
      <c r="Y27" s="3">
        <v>0</v>
      </c>
      <c r="Z27" s="10">
        <f t="shared" si="9"/>
        <v>2160</v>
      </c>
      <c r="AA27" s="5">
        <f t="shared" si="10"/>
        <v>60</v>
      </c>
    </row>
    <row r="28" spans="1:27" x14ac:dyDescent="0.25">
      <c r="A28" t="s">
        <v>42</v>
      </c>
      <c r="B28" s="9">
        <v>0</v>
      </c>
      <c r="C28" s="3">
        <v>33</v>
      </c>
      <c r="D28" s="9">
        <v>0</v>
      </c>
      <c r="E28" s="3">
        <v>0</v>
      </c>
      <c r="F28" s="9">
        <v>0</v>
      </c>
      <c r="G28" s="3">
        <v>0</v>
      </c>
      <c r="H28" s="9">
        <v>0</v>
      </c>
      <c r="I28" s="3">
        <v>0</v>
      </c>
      <c r="J28" s="9">
        <v>0</v>
      </c>
      <c r="K28" s="3">
        <v>0</v>
      </c>
      <c r="L28" s="9">
        <v>0</v>
      </c>
      <c r="M28" s="3">
        <v>0</v>
      </c>
      <c r="N28" s="9">
        <v>0</v>
      </c>
      <c r="O28" s="3">
        <v>0</v>
      </c>
      <c r="P28" s="9">
        <v>0</v>
      </c>
      <c r="Q28" s="3">
        <v>0</v>
      </c>
      <c r="R28" s="9">
        <v>0</v>
      </c>
      <c r="S28" s="3">
        <v>0</v>
      </c>
      <c r="T28" s="9">
        <v>0</v>
      </c>
      <c r="U28" s="3">
        <v>0</v>
      </c>
      <c r="V28" s="9">
        <v>0</v>
      </c>
      <c r="W28" s="3">
        <v>0</v>
      </c>
      <c r="X28" s="9">
        <v>0</v>
      </c>
      <c r="Y28" s="3">
        <v>0</v>
      </c>
      <c r="Z28" s="10">
        <f t="shared" si="9"/>
        <v>0</v>
      </c>
      <c r="AA28" s="5">
        <f t="shared" si="10"/>
        <v>33</v>
      </c>
    </row>
    <row r="29" spans="1:27" x14ac:dyDescent="0.25">
      <c r="A29" t="s">
        <v>41</v>
      </c>
      <c r="B29" s="9">
        <v>0</v>
      </c>
      <c r="C29" s="3">
        <v>11</v>
      </c>
      <c r="D29" s="9">
        <v>0</v>
      </c>
      <c r="E29" s="3">
        <v>0</v>
      </c>
      <c r="F29" s="9">
        <v>0</v>
      </c>
      <c r="G29" s="3">
        <v>0</v>
      </c>
      <c r="H29" s="9">
        <v>0</v>
      </c>
      <c r="I29" s="3">
        <v>0</v>
      </c>
      <c r="J29" s="9">
        <v>0</v>
      </c>
      <c r="K29" s="3">
        <v>0</v>
      </c>
      <c r="L29" s="9">
        <v>0</v>
      </c>
      <c r="M29" s="3">
        <v>0</v>
      </c>
      <c r="N29" s="9">
        <v>0</v>
      </c>
      <c r="O29" s="3">
        <v>0</v>
      </c>
      <c r="P29" s="9">
        <v>0</v>
      </c>
      <c r="Q29" s="3">
        <v>0</v>
      </c>
      <c r="R29" s="9">
        <v>0</v>
      </c>
      <c r="S29" s="3">
        <v>0</v>
      </c>
      <c r="T29" s="9">
        <v>0</v>
      </c>
      <c r="U29" s="3">
        <v>0</v>
      </c>
      <c r="V29" s="9">
        <v>0</v>
      </c>
      <c r="W29" s="3">
        <v>0</v>
      </c>
      <c r="X29" s="9">
        <v>0</v>
      </c>
      <c r="Y29" s="3">
        <v>0</v>
      </c>
      <c r="Z29" s="10">
        <f t="shared" si="9"/>
        <v>0</v>
      </c>
      <c r="AA29" s="5">
        <f t="shared" si="10"/>
        <v>11</v>
      </c>
    </row>
    <row r="30" spans="1:27" x14ac:dyDescent="0.25">
      <c r="A30" t="s">
        <v>40</v>
      </c>
      <c r="B30" s="9">
        <v>0</v>
      </c>
      <c r="C30" s="3">
        <v>0</v>
      </c>
      <c r="D30" s="9">
        <v>0</v>
      </c>
      <c r="E30" s="3">
        <v>0</v>
      </c>
      <c r="F30" s="9">
        <v>0</v>
      </c>
      <c r="G30" s="3">
        <v>0</v>
      </c>
      <c r="H30" s="9">
        <v>0</v>
      </c>
      <c r="I30" s="3">
        <v>0</v>
      </c>
      <c r="J30" s="9">
        <v>0</v>
      </c>
      <c r="K30" s="3">
        <v>0</v>
      </c>
      <c r="L30" s="9">
        <v>0</v>
      </c>
      <c r="M30" s="3">
        <v>0</v>
      </c>
      <c r="N30" s="9">
        <v>0</v>
      </c>
      <c r="O30" s="3">
        <v>0</v>
      </c>
      <c r="P30" s="9">
        <v>0</v>
      </c>
      <c r="Q30" s="3">
        <v>0</v>
      </c>
      <c r="R30" s="9">
        <v>0</v>
      </c>
      <c r="S30" s="3">
        <v>0</v>
      </c>
      <c r="T30" s="9">
        <v>0</v>
      </c>
      <c r="U30" s="3">
        <v>0</v>
      </c>
      <c r="V30" s="9">
        <v>0</v>
      </c>
      <c r="W30" s="3">
        <v>0</v>
      </c>
      <c r="X30" s="9">
        <v>0</v>
      </c>
      <c r="Y30" s="3">
        <v>0</v>
      </c>
      <c r="Z30" s="10">
        <f t="shared" si="9"/>
        <v>0</v>
      </c>
      <c r="AA30" s="5">
        <f t="shared" si="10"/>
        <v>0</v>
      </c>
    </row>
    <row r="31" spans="1:27" x14ac:dyDescent="0.25">
      <c r="A31" t="s">
        <v>43</v>
      </c>
      <c r="B31" s="9">
        <v>0</v>
      </c>
      <c r="C31" s="3">
        <v>0</v>
      </c>
      <c r="D31" s="9">
        <v>0</v>
      </c>
      <c r="E31" s="3">
        <v>0</v>
      </c>
      <c r="F31" s="9">
        <v>0</v>
      </c>
      <c r="G31" s="3">
        <v>0</v>
      </c>
      <c r="H31" s="9">
        <v>0</v>
      </c>
      <c r="I31" s="3">
        <v>0</v>
      </c>
      <c r="J31" s="9">
        <v>0</v>
      </c>
      <c r="K31" s="3">
        <v>0</v>
      </c>
      <c r="L31" s="9">
        <v>0</v>
      </c>
      <c r="M31" s="3">
        <v>0</v>
      </c>
      <c r="N31" s="9">
        <v>0</v>
      </c>
      <c r="O31" s="3">
        <v>0</v>
      </c>
      <c r="P31" s="9">
        <v>0</v>
      </c>
      <c r="Q31" s="3">
        <v>0</v>
      </c>
      <c r="R31" s="9">
        <v>0</v>
      </c>
      <c r="S31" s="3">
        <v>0</v>
      </c>
      <c r="T31" s="9">
        <v>0</v>
      </c>
      <c r="U31" s="3">
        <v>0</v>
      </c>
      <c r="V31" s="9">
        <v>0</v>
      </c>
      <c r="W31" s="3">
        <v>0</v>
      </c>
      <c r="X31" s="9">
        <v>0</v>
      </c>
      <c r="Y31" s="3">
        <v>0</v>
      </c>
      <c r="Z31" s="10">
        <f t="shared" si="9"/>
        <v>0</v>
      </c>
      <c r="AA31" s="5">
        <f t="shared" si="10"/>
        <v>0</v>
      </c>
    </row>
    <row r="32" spans="1:27" x14ac:dyDescent="0.25">
      <c r="A32" t="s">
        <v>44</v>
      </c>
      <c r="B32" s="9">
        <v>0</v>
      </c>
      <c r="C32" s="3">
        <v>0</v>
      </c>
      <c r="D32" s="9">
        <v>0</v>
      </c>
      <c r="E32" s="3">
        <v>0</v>
      </c>
      <c r="F32" s="9">
        <v>0</v>
      </c>
      <c r="G32" s="3">
        <v>0</v>
      </c>
      <c r="H32" s="9">
        <v>0</v>
      </c>
      <c r="I32" s="3">
        <v>0</v>
      </c>
      <c r="J32" s="9">
        <v>0</v>
      </c>
      <c r="K32" s="3">
        <v>0</v>
      </c>
      <c r="L32" s="9">
        <v>0</v>
      </c>
      <c r="M32" s="3">
        <v>0</v>
      </c>
      <c r="N32" s="9">
        <v>0</v>
      </c>
      <c r="O32" s="3">
        <v>0</v>
      </c>
      <c r="P32" s="9">
        <v>0</v>
      </c>
      <c r="Q32" s="3">
        <v>0</v>
      </c>
      <c r="R32" s="9">
        <v>0</v>
      </c>
      <c r="S32" s="3">
        <v>0</v>
      </c>
      <c r="T32" s="9">
        <v>0</v>
      </c>
      <c r="U32" s="3">
        <v>0</v>
      </c>
      <c r="V32" s="9">
        <v>0</v>
      </c>
      <c r="W32" s="3">
        <v>0</v>
      </c>
      <c r="X32" s="9">
        <v>0</v>
      </c>
      <c r="Y32" s="3">
        <v>0</v>
      </c>
      <c r="Z32" s="10">
        <f t="shared" si="9"/>
        <v>0</v>
      </c>
      <c r="AA32" s="5">
        <f t="shared" si="10"/>
        <v>0</v>
      </c>
    </row>
    <row r="33" spans="1:27" x14ac:dyDescent="0.25">
      <c r="A33" t="s">
        <v>45</v>
      </c>
      <c r="B33" s="9">
        <v>0</v>
      </c>
      <c r="C33" s="3">
        <v>0</v>
      </c>
      <c r="D33" s="9">
        <v>0</v>
      </c>
      <c r="E33" s="3">
        <v>0</v>
      </c>
      <c r="F33" s="9">
        <v>0</v>
      </c>
      <c r="G33" s="3">
        <v>0</v>
      </c>
      <c r="H33" s="9">
        <v>0</v>
      </c>
      <c r="I33" s="3">
        <v>0</v>
      </c>
      <c r="J33" s="9">
        <v>0</v>
      </c>
      <c r="K33" s="3">
        <v>0</v>
      </c>
      <c r="L33" s="9">
        <v>0</v>
      </c>
      <c r="M33" s="3">
        <v>0</v>
      </c>
      <c r="N33" s="9">
        <v>0</v>
      </c>
      <c r="O33" s="3">
        <v>0</v>
      </c>
      <c r="P33" s="9">
        <v>0</v>
      </c>
      <c r="Q33" s="3">
        <v>0</v>
      </c>
      <c r="R33" s="9">
        <v>0</v>
      </c>
      <c r="S33" s="3">
        <v>0</v>
      </c>
      <c r="T33" s="9">
        <v>0</v>
      </c>
      <c r="U33" s="3">
        <v>0</v>
      </c>
      <c r="V33" s="9">
        <v>0</v>
      </c>
      <c r="W33" s="3">
        <v>0</v>
      </c>
      <c r="X33" s="9">
        <v>0</v>
      </c>
      <c r="Y33" s="3">
        <v>0</v>
      </c>
      <c r="Z33" s="10">
        <f t="shared" si="9"/>
        <v>0</v>
      </c>
      <c r="AA33" s="5">
        <f t="shared" si="10"/>
        <v>0</v>
      </c>
    </row>
    <row r="34" spans="1:27" x14ac:dyDescent="0.25">
      <c r="B34" s="10">
        <f t="shared" ref="B34:Y34" si="11">SUM(B10:B33)</f>
        <v>5265.8</v>
      </c>
      <c r="C34" s="6">
        <f t="shared" si="11"/>
        <v>5190.6500000000005</v>
      </c>
      <c r="D34" s="10">
        <f t="shared" si="11"/>
        <v>2840.8</v>
      </c>
      <c r="E34" s="6">
        <f t="shared" si="11"/>
        <v>0</v>
      </c>
      <c r="F34" s="10">
        <f t="shared" si="11"/>
        <v>2938.3</v>
      </c>
      <c r="G34" s="6">
        <f t="shared" ref="G34" si="12">SUM(G10:G33)</f>
        <v>0</v>
      </c>
      <c r="H34" s="10">
        <f t="shared" si="11"/>
        <v>2938.3</v>
      </c>
      <c r="I34" s="6">
        <f t="shared" ref="I34" si="13">SUM(I10:I33)</f>
        <v>0</v>
      </c>
      <c r="J34" s="10">
        <f t="shared" si="11"/>
        <v>2938.3</v>
      </c>
      <c r="K34" s="6">
        <f t="shared" ref="K34" si="14">SUM(K10:K33)</f>
        <v>0</v>
      </c>
      <c r="L34" s="10">
        <f t="shared" si="11"/>
        <v>2938.3</v>
      </c>
      <c r="M34" s="6">
        <f t="shared" ref="M34" si="15">SUM(M10:M33)</f>
        <v>0</v>
      </c>
      <c r="N34" s="10">
        <f t="shared" si="11"/>
        <v>2963.3</v>
      </c>
      <c r="O34" s="6">
        <f t="shared" ref="O34" si="16">SUM(O10:O33)</f>
        <v>0</v>
      </c>
      <c r="P34" s="10">
        <f t="shared" si="11"/>
        <v>2963.3</v>
      </c>
      <c r="Q34" s="6">
        <f t="shared" ref="Q34" si="17">SUM(Q10:Q33)</f>
        <v>0</v>
      </c>
      <c r="R34" s="10">
        <f t="shared" si="11"/>
        <v>2963.3</v>
      </c>
      <c r="S34" s="6">
        <f t="shared" ref="S34" si="18">SUM(S10:S33)</f>
        <v>0</v>
      </c>
      <c r="T34" s="10">
        <f t="shared" si="11"/>
        <v>2963.3</v>
      </c>
      <c r="U34" s="6">
        <f t="shared" si="11"/>
        <v>0</v>
      </c>
      <c r="V34" s="10">
        <f t="shared" si="11"/>
        <v>2963.3</v>
      </c>
      <c r="W34" s="6">
        <f t="shared" si="11"/>
        <v>0</v>
      </c>
      <c r="X34" s="10">
        <f t="shared" si="11"/>
        <v>2963.3</v>
      </c>
      <c r="Y34" s="6">
        <f t="shared" si="11"/>
        <v>0</v>
      </c>
      <c r="Z34" s="10">
        <f>SUM(Z11:Z33)</f>
        <v>37639.599999999999</v>
      </c>
      <c r="AA34" s="6">
        <f>SUM(AA10:AA33)</f>
        <v>5190.6500000000005</v>
      </c>
    </row>
    <row r="35" spans="1:27" x14ac:dyDescent="0.25">
      <c r="B35" s="9"/>
      <c r="C35" s="3"/>
      <c r="D35" s="9"/>
      <c r="E35" s="3"/>
      <c r="F35" s="9"/>
      <c r="G35" s="3"/>
      <c r="H35" s="9"/>
      <c r="I35" s="3"/>
      <c r="J35" s="9"/>
      <c r="K35" s="3"/>
      <c r="L35" s="9"/>
      <c r="M35" s="3"/>
      <c r="N35" s="9"/>
      <c r="O35" s="3"/>
      <c r="P35" s="9"/>
      <c r="Q35" s="3"/>
      <c r="R35" s="9"/>
      <c r="S35" s="3"/>
      <c r="T35" s="9"/>
      <c r="U35" s="3"/>
      <c r="V35" s="9"/>
      <c r="W35" s="3"/>
      <c r="X35" s="9"/>
      <c r="Y35" s="3"/>
      <c r="Z35" s="9"/>
    </row>
    <row r="36" spans="1:27" x14ac:dyDescent="0.25">
      <c r="A36" s="2" t="s">
        <v>23</v>
      </c>
      <c r="B36" s="10">
        <f t="shared" ref="B36:AA36" si="19">+B9-B34</f>
        <v>-1755.8000000000002</v>
      </c>
      <c r="C36" s="4">
        <f t="shared" si="19"/>
        <v>-1688.6500000000005</v>
      </c>
      <c r="D36" s="12">
        <f t="shared" si="19"/>
        <v>669.19999999999982</v>
      </c>
      <c r="E36" s="6">
        <f t="shared" si="19"/>
        <v>0</v>
      </c>
      <c r="F36" s="12">
        <f t="shared" si="19"/>
        <v>571.69999999999982</v>
      </c>
      <c r="G36" s="4">
        <f t="shared" si="19"/>
        <v>0</v>
      </c>
      <c r="H36" s="12">
        <f t="shared" si="19"/>
        <v>571.69999999999982</v>
      </c>
      <c r="I36" s="6">
        <f t="shared" si="19"/>
        <v>0</v>
      </c>
      <c r="J36" s="12">
        <f t="shared" si="19"/>
        <v>1691.6999999999998</v>
      </c>
      <c r="K36" s="6">
        <f t="shared" si="19"/>
        <v>0</v>
      </c>
      <c r="L36" s="12">
        <f t="shared" si="19"/>
        <v>571.69999999999982</v>
      </c>
      <c r="M36" s="6">
        <f t="shared" si="19"/>
        <v>0</v>
      </c>
      <c r="N36" s="12">
        <f t="shared" si="19"/>
        <v>546.69999999999982</v>
      </c>
      <c r="O36" s="6">
        <f t="shared" si="19"/>
        <v>0</v>
      </c>
      <c r="P36" s="12">
        <f t="shared" si="19"/>
        <v>546.69999999999982</v>
      </c>
      <c r="Q36" s="6">
        <f t="shared" si="19"/>
        <v>0</v>
      </c>
      <c r="R36" s="12">
        <f t="shared" si="19"/>
        <v>546.69999999999982</v>
      </c>
      <c r="S36" s="6">
        <f t="shared" si="19"/>
        <v>0</v>
      </c>
      <c r="T36" s="12">
        <f t="shared" si="19"/>
        <v>546.69999999999982</v>
      </c>
      <c r="U36" s="6">
        <f t="shared" si="19"/>
        <v>0</v>
      </c>
      <c r="V36" s="12">
        <f t="shared" si="19"/>
        <v>546.69999999999982</v>
      </c>
      <c r="W36" s="6">
        <f t="shared" si="19"/>
        <v>0</v>
      </c>
      <c r="X36" s="12">
        <f t="shared" si="19"/>
        <v>546.69999999999982</v>
      </c>
      <c r="Y36" s="6">
        <f t="shared" si="19"/>
        <v>0</v>
      </c>
      <c r="Z36" s="12">
        <f t="shared" si="19"/>
        <v>5600.4000000000015</v>
      </c>
      <c r="AA36" s="6">
        <f t="shared" si="19"/>
        <v>-1688.6500000000005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Prognose realisatie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de Zeeuw</dc:creator>
  <cp:lastModifiedBy>Pieter de Zeeuw</cp:lastModifiedBy>
  <cp:lastPrinted>2022-10-10T19:32:44Z</cp:lastPrinted>
  <dcterms:created xsi:type="dcterms:W3CDTF">2022-10-08T20:05:35Z</dcterms:created>
  <dcterms:modified xsi:type="dcterms:W3CDTF">2023-02-03T20:43:11Z</dcterms:modified>
</cp:coreProperties>
</file>